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ioltragonzalez/Desktop/ MESOCICLO PREFISICAS 2024/"/>
    </mc:Choice>
  </mc:AlternateContent>
  <xr:revisionPtr revIDLastSave="0" documentId="13_ncr:1_{634F1075-B573-274E-951F-2EE472200E8C}" xr6:coauthVersionLast="47" xr6:coauthVersionMax="47" xr10:uidLastSave="{00000000-0000-0000-0000-000000000000}"/>
  <bookViews>
    <workbookView xWindow="760" yWindow="760" windowWidth="28040" windowHeight="15320" xr2:uid="{332145CD-A4EC-B547-9A78-77C9FA18B937}"/>
  </bookViews>
  <sheets>
    <sheet name="MESOCICLO PREFISICA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12" i="2"/>
  <c r="K13" i="2"/>
  <c r="K29" i="2"/>
  <c r="K30" i="2"/>
  <c r="K31" i="2"/>
  <c r="K32" i="2"/>
  <c r="K33" i="2"/>
  <c r="K34" i="2"/>
  <c r="K35" i="2"/>
  <c r="K28" i="2"/>
  <c r="K27" i="2"/>
  <c r="M18" i="2"/>
  <c r="M17" i="2"/>
  <c r="M16" i="2"/>
  <c r="M15" i="2"/>
  <c r="M14" i="2"/>
  <c r="M13" i="2"/>
  <c r="M12" i="2"/>
  <c r="M11" i="2"/>
  <c r="M10" i="2"/>
  <c r="K10" i="2"/>
  <c r="K18" i="2"/>
  <c r="K17" i="2"/>
  <c r="K16" i="2"/>
  <c r="K15" i="2"/>
  <c r="K14" i="2"/>
</calcChain>
</file>

<file path=xl/sharedStrings.xml><?xml version="1.0" encoding="utf-8"?>
<sst xmlns="http://schemas.openxmlformats.org/spreadsheetml/2006/main" count="17" uniqueCount="8">
  <si>
    <t>DISTANCIA</t>
  </si>
  <si>
    <t>TIEMPO ENTRE</t>
  </si>
  <si>
    <t>-</t>
  </si>
  <si>
    <t>TIEMPOS DE PASO</t>
  </si>
  <si>
    <t>PORCENTAJE</t>
  </si>
  <si>
    <t>REPS O SEGUNDOS</t>
  </si>
  <si>
    <r>
      <t xml:space="preserve">INTRODUCE LA MARCA ACTUAL DE TU MARCA 
EN </t>
    </r>
    <r>
      <rPr>
        <b/>
        <sz val="20"/>
        <color rgb="FFFFDC35"/>
        <rFont val="Calibri (Cuerpo)"/>
      </rPr>
      <t>DOMINADAS O SUSPENSIÓN</t>
    </r>
    <r>
      <rPr>
        <b/>
        <sz val="20"/>
        <color theme="0" tint="-4.9989318521683403E-2"/>
        <rFont val="Calibri"/>
        <family val="2"/>
        <scheme val="minor"/>
      </rPr>
      <t xml:space="preserve"> PARA CREAR LOS PORCENTAJES </t>
    </r>
  </si>
  <si>
    <r>
      <t xml:space="preserve">INTRODUCE LA MARCA ACTUAL DE TU </t>
    </r>
    <r>
      <rPr>
        <b/>
        <sz val="20"/>
        <color rgb="FFFFDC35"/>
        <rFont val="Calibri (Cuerpo)"/>
      </rPr>
      <t xml:space="preserve">1000 </t>
    </r>
    <r>
      <rPr>
        <b/>
        <sz val="20"/>
        <color theme="0" tint="-4.9989318521683403E-2"/>
        <rFont val="Calibri"/>
        <family val="2"/>
        <scheme val="minor"/>
      </rPr>
      <t xml:space="preserve">
PARA CREAR LOS TIEMPOS DE PASO PARA EL
MESOCICLO PREFÍSICAS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</si>
</sst>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60"/>
      <color theme="0" tint="-4.9989318521683403E-2"/>
      <name val="Calibri"/>
      <family val="2"/>
      <scheme val="minor"/>
    </font>
    <font>
      <b/>
      <sz val="20"/>
      <color theme="0" tint="-4.9989318521683403E-2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rgb="FFFFDC35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b/>
      <sz val="20"/>
      <color rgb="FFFFDC35"/>
      <name val="Calibri (Cuerpo)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0" fillId="2" borderId="0" xfId="0" applyFill="1"/>
    <xf numFmtId="20" fontId="1" fillId="4" borderId="0" xfId="0" applyNumberFormat="1" applyFont="1" applyFill="1" applyAlignment="1">
      <alignment horizontal="right" vertical="center"/>
    </xf>
    <xf numFmtId="20" fontId="1" fillId="4" borderId="0" xfId="0" applyNumberFormat="1" applyFont="1" applyFill="1" applyAlignment="1">
      <alignment horizontal="center" vertical="center"/>
    </xf>
    <xf numFmtId="20" fontId="1" fillId="4" borderId="0" xfId="0" applyNumberFormat="1" applyFont="1" applyFill="1" applyAlignment="1">
      <alignment horizontal="left" vertical="center"/>
    </xf>
    <xf numFmtId="20" fontId="8" fillId="2" borderId="0" xfId="0" applyNumberFormat="1" applyFont="1" applyFill="1"/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44" fontId="7" fillId="5" borderId="2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20" fontId="2" fillId="3" borderId="0" xfId="0" applyNumberFormat="1" applyFont="1" applyFill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DC35"/>
      <color rgb="FFFF9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346587</xdr:colOff>
      <xdr:row>8</xdr:row>
      <xdr:rowOff>304801</xdr:rowOff>
    </xdr:from>
    <xdr:to>
      <xdr:col>20</xdr:col>
      <xdr:colOff>741936</xdr:colOff>
      <xdr:row>15</xdr:row>
      <xdr:rowOff>190501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86E984-EBD4-625E-E8B3-35FCBFE1E5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2F2D2E"/>
            </a:clrFrom>
            <a:clrTo>
              <a:srgbClr val="2F2D2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81" b="32720"/>
        <a:stretch/>
      </xdr:blipFill>
      <xdr:spPr>
        <a:xfrm>
          <a:off x="11484487" y="1930401"/>
          <a:ext cx="6173849" cy="2197100"/>
        </a:xfrm>
        <a:prstGeom prst="rect">
          <a:avLst/>
        </a:prstGeom>
      </xdr:spPr>
    </xdr:pic>
    <xdr:clientData/>
  </xdr:twoCellAnchor>
  <xdr:twoCellAnchor editAs="oneCell">
    <xdr:from>
      <xdr:col>5</xdr:col>
      <xdr:colOff>177800</xdr:colOff>
      <xdr:row>9</xdr:row>
      <xdr:rowOff>215900</xdr:rowOff>
    </xdr:from>
    <xdr:to>
      <xdr:col>7</xdr:col>
      <xdr:colOff>254000</xdr:colOff>
      <xdr:row>14</xdr:row>
      <xdr:rowOff>292100</xdr:rowOff>
    </xdr:to>
    <xdr:pic>
      <xdr:nvPicPr>
        <xdr:cNvPr id="5" name="Imagen 4" descr="Flecha correcta - Iconos gratis de flechas">
          <a:extLst>
            <a:ext uri="{FF2B5EF4-FFF2-40B4-BE49-F238E27FC236}">
              <a16:creationId xmlns:a16="http://schemas.microsoft.com/office/drawing/2014/main" id="{037D7C4C-AE40-9546-B86B-E18B510F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1700" y="2171700"/>
          <a:ext cx="1727200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444501</xdr:colOff>
      <xdr:row>9</xdr:row>
      <xdr:rowOff>0</xdr:rowOff>
    </xdr:from>
    <xdr:to>
      <xdr:col>12</xdr:col>
      <xdr:colOff>457201</xdr:colOff>
      <xdr:row>10</xdr:row>
      <xdr:rowOff>322229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D944D3E-6B40-874F-A908-33F67C2E15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105901" y="19558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10</xdr:col>
      <xdr:colOff>533401</xdr:colOff>
      <xdr:row>11</xdr:row>
      <xdr:rowOff>139700</xdr:rowOff>
    </xdr:from>
    <xdr:to>
      <xdr:col>12</xdr:col>
      <xdr:colOff>546101</xdr:colOff>
      <xdr:row>13</xdr:row>
      <xdr:rowOff>131729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FD82AAA-6D67-4E4D-8773-46F72B699C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194801" y="27559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10</xdr:col>
      <xdr:colOff>558801</xdr:colOff>
      <xdr:row>13</xdr:row>
      <xdr:rowOff>304800</xdr:rowOff>
    </xdr:from>
    <xdr:to>
      <xdr:col>12</xdr:col>
      <xdr:colOff>571501</xdr:colOff>
      <xdr:row>15</xdr:row>
      <xdr:rowOff>296829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4B6C325-B100-AD48-BD2D-F635047A47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220201" y="35814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10</xdr:col>
      <xdr:colOff>584201</xdr:colOff>
      <xdr:row>16</xdr:row>
      <xdr:rowOff>25400</xdr:rowOff>
    </xdr:from>
    <xdr:to>
      <xdr:col>12</xdr:col>
      <xdr:colOff>596901</xdr:colOff>
      <xdr:row>18</xdr:row>
      <xdr:rowOff>17429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39CD23C-EF2E-8E43-BAB8-75C95C777D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245601" y="42926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10</xdr:col>
      <xdr:colOff>444501</xdr:colOff>
      <xdr:row>26</xdr:row>
      <xdr:rowOff>63500</xdr:rowOff>
    </xdr:from>
    <xdr:to>
      <xdr:col>12</xdr:col>
      <xdr:colOff>457201</xdr:colOff>
      <xdr:row>28</xdr:row>
      <xdr:rowOff>207929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BBFBD45D-1402-184C-9914-CC126D45C4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105901" y="66675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10</xdr:col>
      <xdr:colOff>482601</xdr:colOff>
      <xdr:row>29</xdr:row>
      <xdr:rowOff>12700</xdr:rowOff>
    </xdr:from>
    <xdr:to>
      <xdr:col>12</xdr:col>
      <xdr:colOff>495301</xdr:colOff>
      <xdr:row>31</xdr:row>
      <xdr:rowOff>157129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59FD591-A261-424D-936F-827048458E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144001" y="73787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10</xdr:col>
      <xdr:colOff>457201</xdr:colOff>
      <xdr:row>32</xdr:row>
      <xdr:rowOff>0</xdr:rowOff>
    </xdr:from>
    <xdr:to>
      <xdr:col>12</xdr:col>
      <xdr:colOff>469901</xdr:colOff>
      <xdr:row>34</xdr:row>
      <xdr:rowOff>144429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E42F1315-CF8D-714C-8150-99B18AE139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alphaModFix am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73"/>
        <a:stretch/>
      </xdr:blipFill>
      <xdr:spPr>
        <a:xfrm>
          <a:off x="9118601" y="8128000"/>
          <a:ext cx="1663700" cy="652429"/>
        </a:xfrm>
        <a:prstGeom prst="rect">
          <a:avLst/>
        </a:prstGeom>
      </xdr:spPr>
    </xdr:pic>
    <xdr:clientData/>
  </xdr:twoCellAnchor>
  <xdr:twoCellAnchor editAs="oneCell">
    <xdr:from>
      <xdr:col>5</xdr:col>
      <xdr:colOff>368300</xdr:colOff>
      <xdr:row>25</xdr:row>
      <xdr:rowOff>177800</xdr:rowOff>
    </xdr:from>
    <xdr:to>
      <xdr:col>7</xdr:col>
      <xdr:colOff>444500</xdr:colOff>
      <xdr:row>32</xdr:row>
      <xdr:rowOff>127000</xdr:rowOff>
    </xdr:to>
    <xdr:pic>
      <xdr:nvPicPr>
        <xdr:cNvPr id="17" name="Imagen 16" descr="Flecha correcta - Iconos gratis de flechas">
          <a:extLst>
            <a:ext uri="{FF2B5EF4-FFF2-40B4-BE49-F238E27FC236}">
              <a16:creationId xmlns:a16="http://schemas.microsoft.com/office/drawing/2014/main" id="{09A32F21-BA57-254E-8AFC-3BAA4322A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200" y="6527800"/>
          <a:ext cx="1727200" cy="172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308487</xdr:colOff>
      <xdr:row>24</xdr:row>
      <xdr:rowOff>127001</xdr:rowOff>
    </xdr:from>
    <xdr:to>
      <xdr:col>20</xdr:col>
      <xdr:colOff>703836</xdr:colOff>
      <xdr:row>33</xdr:row>
      <xdr:rowOff>88901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98960F-F159-2C4E-90E3-E4928C18BA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2F2D2E"/>
            </a:clrFrom>
            <a:clrTo>
              <a:srgbClr val="2F2D2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381" b="32720"/>
        <a:stretch/>
      </xdr:blipFill>
      <xdr:spPr>
        <a:xfrm>
          <a:off x="11446387" y="6273801"/>
          <a:ext cx="6173849" cy="2197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C4DE-72DE-2041-A765-16199CA24D1E}">
  <sheetPr>
    <tabColor rgb="FFFF0000"/>
  </sheetPr>
  <dimension ref="A1:CS607"/>
  <sheetViews>
    <sheetView tabSelected="1" workbookViewId="0">
      <selection activeCell="C11" sqref="C11:E14"/>
    </sheetView>
  </sheetViews>
  <sheetFormatPr baseColWidth="10" defaultRowHeight="16" x14ac:dyDescent="0.2"/>
  <cols>
    <col min="1" max="2" width="13.5" style="1" customWidth="1"/>
    <col min="3" max="3" width="10.83203125" style="2" customWidth="1"/>
    <col min="4" max="97" width="10.83203125" style="1"/>
    <col min="98" max="16384" width="10.83203125" style="2"/>
  </cols>
  <sheetData>
    <row r="1" spans="1:15" ht="16" customHeight="1" x14ac:dyDescent="0.2">
      <c r="A1" s="4"/>
      <c r="C1" s="1"/>
      <c r="H1" s="4"/>
      <c r="I1" s="4"/>
      <c r="J1" s="4"/>
      <c r="K1" s="4"/>
      <c r="L1" s="4"/>
      <c r="M1" s="4"/>
      <c r="N1" s="4"/>
      <c r="O1" s="4"/>
    </row>
    <row r="2" spans="1:15" ht="16" customHeight="1" x14ac:dyDescent="0.2">
      <c r="A2" s="4"/>
      <c r="C2" s="1"/>
      <c r="H2" s="4"/>
      <c r="I2" s="4"/>
      <c r="J2" s="4"/>
      <c r="K2" s="4"/>
      <c r="L2" s="4"/>
      <c r="M2" s="4"/>
      <c r="N2" s="4"/>
      <c r="O2" s="4"/>
    </row>
    <row r="3" spans="1:15" s="1" customFormat="1" ht="16" customHeight="1" x14ac:dyDescent="0.2">
      <c r="A3" s="4"/>
      <c r="H3" s="4"/>
      <c r="I3" s="4"/>
      <c r="J3" s="4"/>
      <c r="K3" s="4"/>
      <c r="L3" s="4"/>
      <c r="M3" s="4"/>
      <c r="N3" s="4"/>
      <c r="O3" s="4"/>
    </row>
    <row r="4" spans="1:15" s="1" customFormat="1" ht="16" customHeight="1" x14ac:dyDescent="0.2">
      <c r="A4" s="4"/>
      <c r="H4" s="4"/>
      <c r="I4" s="4"/>
      <c r="J4" s="4"/>
      <c r="K4" s="4"/>
      <c r="L4" s="8">
        <v>6.9444444444444447E-4</v>
      </c>
      <c r="M4" s="4"/>
      <c r="N4" s="4"/>
      <c r="O4" s="4"/>
    </row>
    <row r="5" spans="1:15" s="1" customFormat="1" ht="16" customHeight="1" x14ac:dyDescent="0.2">
      <c r="A5" s="4"/>
      <c r="B5" s="17" t="s">
        <v>7</v>
      </c>
      <c r="C5" s="17"/>
      <c r="D5" s="17"/>
      <c r="E5" s="17"/>
      <c r="F5" s="17"/>
      <c r="G5" s="17"/>
      <c r="H5" s="4"/>
      <c r="I5" s="4"/>
      <c r="J5" s="4"/>
      <c r="K5" s="4"/>
      <c r="L5" s="4"/>
      <c r="M5" s="4"/>
      <c r="N5" s="4"/>
      <c r="O5" s="4"/>
    </row>
    <row r="6" spans="1:15" s="1" customFormat="1" ht="16" customHeight="1" x14ac:dyDescent="0.2">
      <c r="A6" s="4"/>
      <c r="B6" s="17"/>
      <c r="C6" s="17"/>
      <c r="D6" s="17"/>
      <c r="E6" s="17"/>
      <c r="F6" s="17"/>
      <c r="G6" s="17"/>
      <c r="H6" s="4"/>
      <c r="I6" s="4"/>
      <c r="J6" s="4"/>
      <c r="K6" s="4"/>
      <c r="L6" s="4"/>
      <c r="M6" s="4"/>
      <c r="N6" s="4"/>
      <c r="O6" s="4"/>
    </row>
    <row r="7" spans="1:15" s="1" customFormat="1" ht="16" customHeight="1" x14ac:dyDescent="0.2">
      <c r="B7" s="17"/>
      <c r="C7" s="17"/>
      <c r="D7" s="17"/>
      <c r="E7" s="17"/>
      <c r="F7" s="17"/>
      <c r="G7" s="17"/>
      <c r="I7" s="11" t="s">
        <v>3</v>
      </c>
      <c r="J7" s="11"/>
      <c r="K7" s="11"/>
      <c r="L7" s="11"/>
      <c r="M7" s="11"/>
      <c r="N7" s="4"/>
      <c r="O7" s="4"/>
    </row>
    <row r="8" spans="1:15" s="1" customFormat="1" ht="16" customHeight="1" x14ac:dyDescent="0.2">
      <c r="B8" s="17"/>
      <c r="C8" s="17"/>
      <c r="D8" s="17"/>
      <c r="E8" s="17"/>
      <c r="F8" s="17"/>
      <c r="G8" s="17"/>
      <c r="I8" s="11"/>
      <c r="J8" s="11"/>
      <c r="K8" s="11"/>
      <c r="L8" s="11"/>
      <c r="M8" s="11"/>
      <c r="N8" s="4"/>
      <c r="O8" s="4"/>
    </row>
    <row r="9" spans="1:15" s="1" customFormat="1" ht="26" x14ac:dyDescent="0.2">
      <c r="B9" s="17"/>
      <c r="C9" s="17"/>
      <c r="D9" s="17"/>
      <c r="E9" s="17"/>
      <c r="F9" s="17"/>
      <c r="G9" s="17"/>
      <c r="I9" s="16" t="s">
        <v>0</v>
      </c>
      <c r="J9" s="16"/>
      <c r="K9" s="12" t="s">
        <v>1</v>
      </c>
      <c r="L9" s="12"/>
      <c r="M9" s="12"/>
      <c r="N9" s="4"/>
      <c r="O9" s="4"/>
    </row>
    <row r="10" spans="1:15" s="1" customFormat="1" ht="26" x14ac:dyDescent="0.2">
      <c r="B10" s="17"/>
      <c r="C10" s="17"/>
      <c r="D10" s="17"/>
      <c r="E10" s="17"/>
      <c r="F10" s="17"/>
      <c r="G10" s="17"/>
      <c r="I10" s="9">
        <v>100</v>
      </c>
      <c r="J10" s="10"/>
      <c r="K10" s="5">
        <f>($C$11/10)*1-$L$4</f>
        <v>1.3194444444444446E-2</v>
      </c>
      <c r="L10" s="6" t="s">
        <v>2</v>
      </c>
      <c r="M10" s="7">
        <f>($C$11/10)*1+$L$4</f>
        <v>1.4583333333333334E-2</v>
      </c>
      <c r="N10" s="4"/>
      <c r="O10" s="4"/>
    </row>
    <row r="11" spans="1:15" s="1" customFormat="1" ht="26" x14ac:dyDescent="0.2">
      <c r="C11" s="18">
        <v>0.1388888888888889</v>
      </c>
      <c r="D11" s="18"/>
      <c r="E11" s="18"/>
      <c r="F11" s="4"/>
      <c r="G11" s="4"/>
      <c r="H11" s="4"/>
      <c r="I11" s="9">
        <v>200</v>
      </c>
      <c r="J11" s="10"/>
      <c r="K11" s="5">
        <f>($C$11/10)*2-$L$4</f>
        <v>2.7083333333333334E-2</v>
      </c>
      <c r="L11" s="6" t="s">
        <v>2</v>
      </c>
      <c r="M11" s="7">
        <f>($C$11/10)*2+$L$4</f>
        <v>2.8472222222222225E-2</v>
      </c>
      <c r="N11" s="4"/>
      <c r="O11" s="4"/>
    </row>
    <row r="12" spans="1:15" s="1" customFormat="1" ht="26" x14ac:dyDescent="0.2">
      <c r="C12" s="18"/>
      <c r="D12" s="18"/>
      <c r="E12" s="18"/>
      <c r="F12" s="4"/>
      <c r="G12" s="4"/>
      <c r="H12" s="4"/>
      <c r="I12" s="9">
        <v>300</v>
      </c>
      <c r="J12" s="10"/>
      <c r="K12" s="5">
        <f>($C$11/10)*3-$L$4</f>
        <v>4.0972222222222229E-2</v>
      </c>
      <c r="L12" s="6" t="s">
        <v>2</v>
      </c>
      <c r="M12" s="7">
        <f>($C$11/10)*3+$L$4</f>
        <v>4.2361111111111113E-2</v>
      </c>
      <c r="N12" s="4"/>
      <c r="O12" s="4"/>
    </row>
    <row r="13" spans="1:15" s="1" customFormat="1" ht="26" x14ac:dyDescent="0.2">
      <c r="C13" s="18"/>
      <c r="D13" s="18"/>
      <c r="E13" s="18"/>
      <c r="F13" s="4"/>
      <c r="G13" s="4"/>
      <c r="H13" s="4"/>
      <c r="I13" s="9">
        <v>400</v>
      </c>
      <c r="J13" s="10"/>
      <c r="K13" s="5">
        <f>($C$11/10)*4-$L$4</f>
        <v>5.4861111111111117E-2</v>
      </c>
      <c r="L13" s="6" t="s">
        <v>2</v>
      </c>
      <c r="M13" s="7">
        <f>($C$11/10)*4+$L$4</f>
        <v>5.6250000000000001E-2</v>
      </c>
      <c r="N13" s="4"/>
      <c r="O13" s="4"/>
    </row>
    <row r="14" spans="1:15" s="1" customFormat="1" ht="26" x14ac:dyDescent="0.2">
      <c r="C14" s="18"/>
      <c r="D14" s="18"/>
      <c r="E14" s="18"/>
      <c r="F14" s="4"/>
      <c r="G14" s="4"/>
      <c r="H14" s="4"/>
      <c r="I14" s="9">
        <v>500</v>
      </c>
      <c r="J14" s="10"/>
      <c r="K14" s="5">
        <f>($C$11/10)*5-$L$4</f>
        <v>6.8750000000000006E-2</v>
      </c>
      <c r="L14" s="6" t="s">
        <v>2</v>
      </c>
      <c r="M14" s="7">
        <f>($C$11/10)*5+$L$4</f>
        <v>7.013888888888889E-2</v>
      </c>
      <c r="N14" s="4"/>
      <c r="O14" s="4"/>
    </row>
    <row r="15" spans="1:15" s="1" customFormat="1" ht="26" x14ac:dyDescent="0.2">
      <c r="F15" s="4"/>
      <c r="G15" s="4"/>
      <c r="H15" s="4"/>
      <c r="I15" s="9">
        <v>600</v>
      </c>
      <c r="J15" s="10"/>
      <c r="K15" s="5">
        <f>($C$11/10)*6-$L$4</f>
        <v>8.2638888888888901E-2</v>
      </c>
      <c r="L15" s="6" t="s">
        <v>2</v>
      </c>
      <c r="M15" s="7">
        <f>($C$11/10)*6+$L$4</f>
        <v>8.4027777777777785E-2</v>
      </c>
      <c r="N15" s="4"/>
      <c r="O15" s="4"/>
    </row>
    <row r="16" spans="1:15" s="1" customFormat="1" ht="26" x14ac:dyDescent="0.2">
      <c r="A16" s="4"/>
      <c r="B16" s="4"/>
      <c r="C16" s="4"/>
      <c r="D16" s="4"/>
      <c r="E16" s="4"/>
      <c r="F16" s="4"/>
      <c r="G16" s="4"/>
      <c r="H16" s="4"/>
      <c r="I16" s="9">
        <v>700</v>
      </c>
      <c r="J16" s="10"/>
      <c r="K16" s="5">
        <f>($C$11/10)*7-$L$4</f>
        <v>9.6527777777777782E-2</v>
      </c>
      <c r="L16" s="6" t="s">
        <v>2</v>
      </c>
      <c r="M16" s="7">
        <f>($C$11/10)*7+$L$4</f>
        <v>9.7916666666666666E-2</v>
      </c>
      <c r="N16" s="4"/>
      <c r="O16" s="4"/>
    </row>
    <row r="17" spans="1:15" s="1" customFormat="1" ht="26" x14ac:dyDescent="0.2">
      <c r="A17" s="4"/>
      <c r="B17" s="4"/>
      <c r="C17" s="4"/>
      <c r="D17" s="4"/>
      <c r="E17" s="4"/>
      <c r="F17" s="4"/>
      <c r="G17" s="4"/>
      <c r="H17" s="4"/>
      <c r="I17" s="9">
        <v>800</v>
      </c>
      <c r="J17" s="10"/>
      <c r="K17" s="5">
        <f>($C$11/10)*8-$L$4</f>
        <v>0.11041666666666668</v>
      </c>
      <c r="L17" s="6" t="s">
        <v>2</v>
      </c>
      <c r="M17" s="7">
        <f>($C$11/10)*8+$L$4</f>
        <v>0.11180555555555556</v>
      </c>
      <c r="N17" s="4"/>
      <c r="O17" s="4"/>
    </row>
    <row r="18" spans="1:15" s="1" customFormat="1" ht="26" x14ac:dyDescent="0.2">
      <c r="A18" s="4"/>
      <c r="B18" s="17" t="s">
        <v>6</v>
      </c>
      <c r="C18" s="17"/>
      <c r="D18" s="17"/>
      <c r="E18" s="17"/>
      <c r="F18" s="17"/>
      <c r="G18" s="17"/>
      <c r="H18" s="4"/>
      <c r="I18" s="9">
        <v>900</v>
      </c>
      <c r="J18" s="10"/>
      <c r="K18" s="5">
        <f>($C$11/10)*9-$L$4</f>
        <v>0.12430555555555556</v>
      </c>
      <c r="L18" s="6" t="s">
        <v>2</v>
      </c>
      <c r="M18" s="7">
        <f>($C$11/10)*9+$L$4</f>
        <v>0.12569444444444444</v>
      </c>
      <c r="N18" s="4"/>
      <c r="O18" s="4"/>
    </row>
    <row r="19" spans="1:15" s="1" customFormat="1" x14ac:dyDescent="0.2">
      <c r="A19" s="4"/>
      <c r="B19" s="17"/>
      <c r="C19" s="17"/>
      <c r="D19" s="17"/>
      <c r="E19" s="17"/>
      <c r="F19" s="17"/>
      <c r="G19" s="17"/>
      <c r="H19" s="4"/>
      <c r="I19" s="4"/>
      <c r="J19" s="4"/>
      <c r="K19" s="4"/>
      <c r="L19" s="4"/>
      <c r="M19" s="4"/>
      <c r="N19" s="4"/>
      <c r="O19" s="4"/>
    </row>
    <row r="20" spans="1:15" s="1" customFormat="1" ht="16" customHeight="1" x14ac:dyDescent="0.2">
      <c r="A20" s="4"/>
      <c r="B20" s="17"/>
      <c r="C20" s="17"/>
      <c r="D20" s="17"/>
      <c r="E20" s="17"/>
      <c r="F20" s="17"/>
      <c r="G20" s="17"/>
      <c r="H20" s="4"/>
      <c r="I20" s="4"/>
      <c r="J20" s="4"/>
      <c r="K20" s="4"/>
      <c r="L20" s="4"/>
      <c r="M20" s="4"/>
      <c r="N20" s="4"/>
      <c r="O20" s="4"/>
    </row>
    <row r="21" spans="1:15" s="1" customFormat="1" x14ac:dyDescent="0.2">
      <c r="A21" s="4"/>
      <c r="B21" s="17"/>
      <c r="C21" s="17"/>
      <c r="D21" s="17"/>
      <c r="E21" s="17"/>
      <c r="F21" s="17"/>
      <c r="G21" s="17"/>
      <c r="H21" s="4"/>
      <c r="I21" s="4"/>
      <c r="J21" s="4"/>
      <c r="K21" s="4"/>
      <c r="L21" s="4"/>
      <c r="M21" s="4"/>
      <c r="N21" s="4"/>
      <c r="O21" s="4"/>
    </row>
    <row r="22" spans="1:15" s="1" customFormat="1" ht="16" customHeight="1" x14ac:dyDescent="0.2">
      <c r="A22" s="4"/>
      <c r="B22" s="17"/>
      <c r="C22" s="17"/>
      <c r="D22" s="17"/>
      <c r="E22" s="17"/>
      <c r="F22" s="17"/>
      <c r="G22" s="17"/>
      <c r="H22" s="4"/>
      <c r="I22" s="4"/>
      <c r="J22" s="4"/>
      <c r="K22" s="4"/>
      <c r="L22" s="4"/>
      <c r="M22" s="4"/>
      <c r="N22" s="4"/>
      <c r="O22" s="4"/>
    </row>
    <row r="23" spans="1:15" s="1" customFormat="1" ht="16" customHeight="1" x14ac:dyDescent="0.2">
      <c r="B23" s="17"/>
      <c r="C23" s="17"/>
      <c r="D23" s="17"/>
      <c r="E23" s="17"/>
      <c r="F23" s="17"/>
      <c r="G23" s="17"/>
      <c r="I23" s="4"/>
      <c r="J23" s="4"/>
      <c r="K23" s="4"/>
      <c r="L23" s="4"/>
      <c r="M23" s="4"/>
      <c r="N23" s="4"/>
      <c r="O23" s="4"/>
    </row>
    <row r="24" spans="1:15" s="1" customFormat="1" ht="16" customHeight="1" x14ac:dyDescent="0.4">
      <c r="F24" s="3"/>
      <c r="I24" s="11" t="s">
        <v>5</v>
      </c>
      <c r="J24" s="11"/>
      <c r="K24" s="11"/>
      <c r="L24" s="11"/>
      <c r="M24" s="11"/>
      <c r="N24" s="4"/>
      <c r="O24" s="4"/>
    </row>
    <row r="25" spans="1:15" s="1" customFormat="1" x14ac:dyDescent="0.2">
      <c r="I25" s="11"/>
      <c r="J25" s="11"/>
      <c r="K25" s="11"/>
      <c r="L25" s="11"/>
      <c r="M25" s="11"/>
      <c r="N25" s="4"/>
      <c r="O25" s="4"/>
    </row>
    <row r="26" spans="1:15" s="1" customFormat="1" ht="20" customHeight="1" x14ac:dyDescent="0.2">
      <c r="I26" s="16" t="s">
        <v>4</v>
      </c>
      <c r="J26" s="16"/>
      <c r="K26" s="12" t="s">
        <v>5</v>
      </c>
      <c r="L26" s="12"/>
      <c r="M26" s="12"/>
    </row>
    <row r="27" spans="1:15" s="1" customFormat="1" ht="20" customHeight="1" x14ac:dyDescent="0.2">
      <c r="C27" s="15">
        <v>95</v>
      </c>
      <c r="D27" s="15"/>
      <c r="E27" s="15"/>
      <c r="I27" s="9">
        <v>100</v>
      </c>
      <c r="J27" s="10"/>
      <c r="K27" s="13">
        <f>C27</f>
        <v>95</v>
      </c>
      <c r="L27" s="13"/>
      <c r="M27" s="13"/>
    </row>
    <row r="28" spans="1:15" s="1" customFormat="1" ht="20" customHeight="1" x14ac:dyDescent="0.2">
      <c r="C28" s="15"/>
      <c r="D28" s="15"/>
      <c r="E28" s="15"/>
      <c r="I28" s="9">
        <v>90</v>
      </c>
      <c r="J28" s="10"/>
      <c r="K28" s="14">
        <f>$C$27*I28/100</f>
        <v>85.5</v>
      </c>
      <c r="L28" s="14"/>
      <c r="M28" s="14"/>
    </row>
    <row r="29" spans="1:15" s="1" customFormat="1" ht="20" customHeight="1" x14ac:dyDescent="0.2">
      <c r="C29" s="15"/>
      <c r="D29" s="15"/>
      <c r="E29" s="15"/>
      <c r="I29" s="9">
        <v>80</v>
      </c>
      <c r="J29" s="10"/>
      <c r="K29" s="14">
        <f t="shared" ref="K29:K35" si="0">$C$27*I29/100</f>
        <v>76</v>
      </c>
      <c r="L29" s="14"/>
      <c r="M29" s="14"/>
    </row>
    <row r="30" spans="1:15" s="1" customFormat="1" ht="20" customHeight="1" x14ac:dyDescent="0.2">
      <c r="C30" s="15"/>
      <c r="D30" s="15"/>
      <c r="E30" s="15"/>
      <c r="I30" s="9">
        <v>70</v>
      </c>
      <c r="J30" s="10"/>
      <c r="K30" s="14">
        <f t="shared" si="0"/>
        <v>66.5</v>
      </c>
      <c r="L30" s="14"/>
      <c r="M30" s="14"/>
    </row>
    <row r="31" spans="1:15" s="1" customFormat="1" ht="20" customHeight="1" x14ac:dyDescent="0.2">
      <c r="C31" s="15"/>
      <c r="D31" s="15"/>
      <c r="E31" s="15"/>
      <c r="I31" s="9">
        <v>60</v>
      </c>
      <c r="J31" s="10"/>
      <c r="K31" s="14">
        <f t="shared" si="0"/>
        <v>57</v>
      </c>
      <c r="L31" s="14"/>
      <c r="M31" s="14"/>
    </row>
    <row r="32" spans="1:15" s="1" customFormat="1" ht="20" customHeight="1" x14ac:dyDescent="0.2">
      <c r="C32" s="15"/>
      <c r="D32" s="15"/>
      <c r="E32" s="15"/>
      <c r="I32" s="9">
        <v>50</v>
      </c>
      <c r="J32" s="10"/>
      <c r="K32" s="14">
        <f t="shared" si="0"/>
        <v>47.5</v>
      </c>
      <c r="L32" s="14"/>
      <c r="M32" s="14"/>
    </row>
    <row r="33" spans="9:13" s="1" customFormat="1" ht="20" customHeight="1" x14ac:dyDescent="0.2">
      <c r="I33" s="9">
        <v>40</v>
      </c>
      <c r="J33" s="10"/>
      <c r="K33" s="14">
        <f t="shared" si="0"/>
        <v>38</v>
      </c>
      <c r="L33" s="14"/>
      <c r="M33" s="14"/>
    </row>
    <row r="34" spans="9:13" s="1" customFormat="1" ht="20" customHeight="1" x14ac:dyDescent="0.2">
      <c r="I34" s="9">
        <v>30</v>
      </c>
      <c r="J34" s="10"/>
      <c r="K34" s="14">
        <f t="shared" si="0"/>
        <v>28.5</v>
      </c>
      <c r="L34" s="14"/>
      <c r="M34" s="14"/>
    </row>
    <row r="35" spans="9:13" s="1" customFormat="1" ht="20" customHeight="1" x14ac:dyDescent="0.2">
      <c r="I35" s="9">
        <v>20</v>
      </c>
      <c r="J35" s="10"/>
      <c r="K35" s="14">
        <f t="shared" si="0"/>
        <v>19</v>
      </c>
      <c r="L35" s="14"/>
      <c r="M35" s="14"/>
    </row>
    <row r="36" spans="9:13" s="1" customFormat="1" x14ac:dyDescent="0.2"/>
    <row r="37" spans="9:13" s="1" customFormat="1" x14ac:dyDescent="0.2"/>
    <row r="38" spans="9:13" s="1" customFormat="1" x14ac:dyDescent="0.2"/>
    <row r="39" spans="9:13" s="1" customFormat="1" x14ac:dyDescent="0.2"/>
    <row r="40" spans="9:13" s="1" customFormat="1" x14ac:dyDescent="0.2"/>
    <row r="41" spans="9:13" s="1" customFormat="1" x14ac:dyDescent="0.2"/>
    <row r="42" spans="9:13" s="1" customFormat="1" x14ac:dyDescent="0.2"/>
    <row r="43" spans="9:13" s="1" customFormat="1" x14ac:dyDescent="0.2"/>
    <row r="44" spans="9:13" s="1" customFormat="1" x14ac:dyDescent="0.2"/>
    <row r="45" spans="9:13" s="1" customFormat="1" x14ac:dyDescent="0.2"/>
    <row r="46" spans="9:13" s="1" customFormat="1" x14ac:dyDescent="0.2"/>
    <row r="47" spans="9:13" s="1" customFormat="1" x14ac:dyDescent="0.2"/>
    <row r="48" spans="9:13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</sheetData>
  <sheetProtection algorithmName="SHA-512" hashValue="Jl854BHtuURrHK6arJdR/7KNtCpAMmoAdC9XYh8gYwWd4JcHVPS6AUeS1QGF9iw8Lt6urDDi6gLAzKBlQqYu8A==" saltValue="YeeWgNR8QCzVGQ0WI62oGw==" spinCount="100000" sheet="1" selectLockedCells="1"/>
  <mergeCells count="37">
    <mergeCell ref="B5:G10"/>
    <mergeCell ref="C11:E14"/>
    <mergeCell ref="K9:M9"/>
    <mergeCell ref="I7:M8"/>
    <mergeCell ref="B18:G23"/>
    <mergeCell ref="I14:J14"/>
    <mergeCell ref="I15:J15"/>
    <mergeCell ref="I16:J16"/>
    <mergeCell ref="I17:J17"/>
    <mergeCell ref="I18:J18"/>
    <mergeCell ref="I9:J9"/>
    <mergeCell ref="I10:J10"/>
    <mergeCell ref="I11:J11"/>
    <mergeCell ref="I12:J12"/>
    <mergeCell ref="I13:J13"/>
    <mergeCell ref="C27:E32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24:M25"/>
    <mergeCell ref="K26:M26"/>
    <mergeCell ref="K27:M27"/>
    <mergeCell ref="K28:M28"/>
    <mergeCell ref="K29:M29"/>
    <mergeCell ref="K30:M30"/>
    <mergeCell ref="K31:M31"/>
    <mergeCell ref="K32:M32"/>
    <mergeCell ref="K33:M33"/>
    <mergeCell ref="K34:M34"/>
    <mergeCell ref="K35:M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MESOCICLO PREFISICAS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Toni Oltra</cp:lastModifiedBy>
  <dcterms:created xsi:type="dcterms:W3CDTF">2022-05-19T07:16:11Z</dcterms:created>
  <dcterms:modified xsi:type="dcterms:W3CDTF">2024-10-15T14:45:55Z</dcterms:modified>
</cp:coreProperties>
</file>